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<sst xmlns="http://schemas.openxmlformats.org/spreadsheetml/2006/main" count="395" uniqueCount="124">
  <si>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</si>
  <si>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</si>
  <si>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</si>
  <si>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</si>
  <si>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</si>
  <si>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</si>
  <si>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</si>
  <si>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</si>
  <si>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</si>
  <si>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</si>
  <si>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</si>
  <si>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</si>
  <si>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</si>
  <si>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</si>
  <si>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</si>
  <si>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</si>
  <si>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</si>
  <si>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</si>
  <si>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</si>
  <si>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</si>
  <si>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</si>
  <si>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</si>
  <si>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</si>
  <si>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</si>
  <si>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</si>
  <si>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</si>
  <si>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</si>
  <si>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</si>
  <si>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</si>
  <si>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</si>
  <si>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</si>
  <si>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</si>
  <si>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</si>
  <si>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</si>
  <si>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</si>
  <si>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</si>
  <si>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</si>
  <si>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</si>
  <si>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</si>
  <si>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</si>
  <si>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</si>
  <si>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</si>
  <si>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</si>
  <si>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</si>
  <si>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</si>
  <si>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</si>
  <si>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</si>
  <si>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</si>
  <si>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</si>
  <si>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</si>
  <si>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</si>
  <si>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</si>
  <si>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</si>
  <si>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</si>
  <si>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</si>
  <si>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</si>
  <si>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</si>
  <si>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</si>
  <si>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</si>
  <si>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</si>
  <si>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</si>
  <si>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</si>
  <si>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</si>
  <si>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</si>
  <si>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</si>
  <si>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</si>
  <si>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</si>
  <si>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</si>
  <si>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</si>
  <si>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</si>
  <si>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</si>
  <si>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</si>
  <si>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</si>
  <si>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</si>
  <si>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</si>
  <si>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</si>
  <si>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</si>
  <si>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</si>
  <si>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</si>
  <si>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</si>
  <si>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</si>
  <si>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</si>
  <si>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</si>
  <si>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</si>
  <si>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</si>
  <si>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</si>
  <si>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</si>
  <si>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</si>
  <si>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</si>
  <si>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</si>
  <si>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</si>
  <si>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</si>
  <si>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</si>
  <si>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</si>
  <si>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</si>
  <si>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</si>
  <si>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</si>
  <si>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</si>
  <si>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</si>
  <si>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</si>
  <si>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</si>
  <si>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</si>
  <si>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</si>
  <si>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</si>
  <si>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</si>
  <si>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</si>
  <si>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</si>
  <si>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</si>
  <si>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</si>
  <si>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</si>
  <si>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</si>
  <si>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</si>
  <si>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</si>
  <si>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</si>
  <si>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</si>
  <si>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</si>
  <si>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 xml:space="preserve">станом на 03.11. 2015 р. 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</si>
  <si>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</si>
  <si>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</si>
  <si>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03.11.2015р.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</si>
  <si>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</si>
  <si>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03.11.2015</t>
    </r>
    <r>
      <rPr>
        <sz val="10"/>
        <rFont val="Times New Roman"/>
        <family val="1"/>
      </rPr>
      <t xml:space="preserve"> (тис.грн.)</t>
    </r>
  </si>
  <si>
    <t>план на січень-листопад  2015р.</t>
  </si>
  <si>
    <t>Зміни до  шомісячного розпису доходів станом на 03.11.2015р.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</si>
</sst>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8985"/>
        <c:crosses val="autoZero"/>
        <c:auto val="0"/>
        <c:lblOffset val="100"/>
        <c:tickLblSkip val="1"/>
        <c:noMultiLvlLbl val="0"/>
      </c:catAx>
      <c:valAx>
        <c:axId val="5453898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729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0387"/>
        <c:crosses val="autoZero"/>
        <c:auto val="0"/>
        <c:lblOffset val="100"/>
        <c:tickLblSkip val="1"/>
        <c:noMultiLvlLbl val="0"/>
      </c:catAx>
      <c:valAx>
        <c:axId val="2025038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458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68621"/>
        <c:crosses val="autoZero"/>
        <c:auto val="0"/>
        <c:lblOffset val="100"/>
        <c:tickLblSkip val="1"/>
        <c:noMultiLvlLbl val="0"/>
      </c:catAx>
      <c:valAx>
        <c:axId val="2966862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357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5690998"/>
        <c:axId val="54348071"/>
      </c:bar3D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0998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7059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1409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At val="0"/>
        <c:auto val="1"/>
        <c:lblOffset val="100"/>
        <c:tickLblSkip val="1"/>
        <c:noMultiLvlLbl val="0"/>
      </c:catAx>
      <c:valAx>
        <c:axId val="10616373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81635"/>
        <c:crosses val="autoZero"/>
        <c:auto val="0"/>
        <c:lblOffset val="100"/>
        <c:tickLblSkip val="1"/>
        <c:noMultiLvlLbl val="0"/>
      </c:catAx>
      <c:valAx>
        <c:axId val="555816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888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8557"/>
        <c:crosses val="autoZero"/>
        <c:auto val="0"/>
        <c:lblOffset val="100"/>
        <c:tickLblSkip val="1"/>
        <c:noMultiLvlLbl val="0"/>
      </c:catAx>
      <c:valAx>
        <c:axId val="581855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079"/>
        <c:crosses val="autoZero"/>
        <c:auto val="0"/>
        <c:lblOffset val="100"/>
        <c:tickLblSkip val="1"/>
        <c:noMultiLvlLbl val="0"/>
      </c:catAx>
      <c:valAx>
        <c:axId val="15410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670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18545"/>
        <c:crosses val="autoZero"/>
        <c:auto val="0"/>
        <c:lblOffset val="100"/>
        <c:tickLblSkip val="1"/>
        <c:noMultiLvlLbl val="0"/>
      </c:catAx>
      <c:valAx>
        <c:axId val="5771854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697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0539"/>
        <c:crosses val="autoZero"/>
        <c:auto val="0"/>
        <c:lblOffset val="100"/>
        <c:tickLblSkip val="1"/>
        <c:noMultiLvlLbl val="0"/>
      </c:catAx>
      <c:valAx>
        <c:axId val="4469053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048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3877"/>
        <c:crosses val="autoZero"/>
        <c:auto val="0"/>
        <c:lblOffset val="100"/>
        <c:tickLblSkip val="1"/>
        <c:noMultiLvlLbl val="0"/>
      </c:catAx>
      <c:valAx>
        <c:axId val="6316387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705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0383"/>
        <c:crosses val="autoZero"/>
        <c:auto val="0"/>
        <c:lblOffset val="100"/>
        <c:tickLblSkip val="1"/>
        <c:noMultiLvlLbl val="0"/>
      </c:catAx>
      <c:valAx>
        <c:axId val="1600038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03982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2617"/>
        <c:crosses val="autoZero"/>
        <c:auto val="0"/>
        <c:lblOffset val="100"/>
        <c:tickLblSkip val="1"/>
        <c:noMultiLvlLbl val="0"/>
      </c:catAx>
      <c:valAx>
        <c:axId val="2096261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857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583 378,7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- 33 125,1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+ 8 406,7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Фонтан Сіті"/>
    </sheetNames>
    <sheetDataSet>
      <sheetData sheetId="16">
        <row r="6">
          <cell r="K6">
            <v>151480826.62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1">
        <f>SUM(S4:S24)</f>
        <v>16074.4</v>
      </c>
      <c r="T25" s="142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42309</v>
      </c>
      <c r="Q30" s="123">
        <f>'[1]жовтень'!$D$83</f>
        <v>257.30632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42309</v>
      </c>
      <c r="Q40" s="129">
        <v>153220.82662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118</v>
      </c>
      <c r="Q1" s="107"/>
      <c r="R1" s="107"/>
      <c r="S1" s="107"/>
      <c r="T1" s="107"/>
      <c r="U1" s="112"/>
    </row>
    <row r="2" spans="1:21" ht="16.5" thickBot="1">
      <c r="A2" s="113" t="s">
        <v>116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117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71.15</v>
      </c>
      <c r="F4" s="45">
        <v>584.1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AVERAGE(L4:L4)</f>
        <v>5689.5</v>
      </c>
      <c r="P4" s="43">
        <v>0</v>
      </c>
      <c r="Q4" s="44">
        <v>0</v>
      </c>
      <c r="R4" s="45">
        <v>0</v>
      </c>
      <c r="S4" s="133">
        <v>999.6</v>
      </c>
      <c r="T4" s="134"/>
      <c r="U4" s="34">
        <f>P4+Q4+S4+R4+T4</f>
        <v>999.6</v>
      </c>
    </row>
    <row r="5" spans="1:21" ht="12.75">
      <c r="A5" s="12">
        <v>42311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1700</v>
      </c>
      <c r="N5" s="4">
        <f t="shared" si="1"/>
        <v>0</v>
      </c>
      <c r="O5" s="2">
        <v>5689.5</v>
      </c>
      <c r="P5" s="104"/>
      <c r="Q5" s="47"/>
      <c r="R5" s="53"/>
      <c r="S5" s="135"/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1800</v>
      </c>
      <c r="N6" s="4">
        <f t="shared" si="1"/>
        <v>0</v>
      </c>
      <c r="O6" s="2">
        <v>5689.5</v>
      </c>
      <c r="P6" s="105"/>
      <c r="Q6" s="50"/>
      <c r="R6" s="106"/>
      <c r="S6" s="137"/>
      <c r="T6" s="138"/>
      <c r="U6" s="34">
        <f t="shared" si="2"/>
        <v>0</v>
      </c>
    </row>
    <row r="7" spans="1:21" ht="12.75">
      <c r="A7" s="12">
        <v>42313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5689.5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42314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4900</v>
      </c>
      <c r="N8" s="4">
        <f t="shared" si="1"/>
        <v>0</v>
      </c>
      <c r="O8" s="2">
        <v>5689.5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42317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5689.5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42318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5689.5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42319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5689.5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5689.5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5689.5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5689.5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5689.5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5689.5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5689.5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5689.5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5689.5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5689.5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5689.5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5689.5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5689.5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5689.5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393.2</v>
      </c>
      <c r="C25" s="99">
        <f t="shared" si="3"/>
        <v>6.6</v>
      </c>
      <c r="D25" s="99">
        <f t="shared" si="3"/>
        <v>9.1</v>
      </c>
      <c r="E25" s="99">
        <f t="shared" si="3"/>
        <v>71.15</v>
      </c>
      <c r="F25" s="99">
        <f t="shared" si="3"/>
        <v>584.1</v>
      </c>
      <c r="G25" s="99">
        <f t="shared" si="3"/>
        <v>1.6</v>
      </c>
      <c r="H25" s="99">
        <f t="shared" si="3"/>
        <v>24.2</v>
      </c>
      <c r="I25" s="100">
        <f>SUM(I4:I24)</f>
        <v>0</v>
      </c>
      <c r="J25" s="100">
        <f t="shared" si="3"/>
        <v>5.4</v>
      </c>
      <c r="K25" s="42">
        <f t="shared" si="3"/>
        <v>4594.15</v>
      </c>
      <c r="L25" s="42">
        <f t="shared" si="3"/>
        <v>5689.5</v>
      </c>
      <c r="M25" s="42">
        <f t="shared" si="3"/>
        <v>63972.7</v>
      </c>
      <c r="N25" s="14">
        <f t="shared" si="1"/>
        <v>0.08893637442221448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41">
        <f>SUM(S4:S24)</f>
        <v>999.6</v>
      </c>
      <c r="T25" s="142"/>
      <c r="U25" s="89">
        <f>P25+Q25+S25+R25+T25</f>
        <v>999.6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42311</v>
      </c>
      <c r="Q30" s="123">
        <v>0.88403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42311</v>
      </c>
      <c r="Q40" s="129">
        <v>151480.82662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120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121</v>
      </c>
      <c r="P28" s="155"/>
    </row>
    <row r="29" spans="1:16" ht="45">
      <c r="A29" s="148"/>
      <c r="B29" s="71" t="s">
        <v>122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листопад!Q40</f>
        <v>151480.82662</v>
      </c>
      <c r="B30" s="72">
        <v>7760.73</v>
      </c>
      <c r="C30" s="72">
        <v>7212.08</v>
      </c>
      <c r="D30" s="72">
        <v>2500</v>
      </c>
      <c r="E30" s="72">
        <v>593.13</v>
      </c>
      <c r="F30" s="72">
        <v>1481</v>
      </c>
      <c r="G30" s="72">
        <v>2063.43</v>
      </c>
      <c r="H30" s="72"/>
      <c r="I30" s="72"/>
      <c r="J30" s="72"/>
      <c r="K30" s="72"/>
      <c r="L30" s="92">
        <v>11741.73</v>
      </c>
      <c r="M30" s="73">
        <v>9868.64</v>
      </c>
      <c r="N30" s="74">
        <v>-1873.09</v>
      </c>
      <c r="O30" s="156">
        <f>листопад!Q30</f>
        <v>0.88403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296668.57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84865.85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83304.68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5587.31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58491.67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2387.8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44579.98000000016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583378.68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151480826.62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151480.82662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2015-11-03T12:41:52Z</dcterms:modified>
  <cp:category/>
  <cp:version/>
  <cp:contentType/>
  <cp:contentStatus/>
</cp:coreProperties>
</file>